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25600" windowHeight="16460" tabRatio="500"/>
  </bookViews>
  <sheets>
    <sheet name="Sheet1" sheetId="1" r:id="rId1"/>
  </sheets>
  <definedNames>
    <definedName name="_xlnm.Print_Area" localSheetId="0">Sheet1!$A$1:$J$49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47" i="1" l="1"/>
  <c r="H47" i="1"/>
  <c r="J24" i="1"/>
  <c r="H24" i="1"/>
  <c r="E9" i="1"/>
</calcChain>
</file>

<file path=xl/sharedStrings.xml><?xml version="1.0" encoding="utf-8"?>
<sst xmlns="http://schemas.openxmlformats.org/spreadsheetml/2006/main" count="48" uniqueCount="48">
  <si>
    <t>GST Liabilities Payable</t>
  </si>
  <si>
    <t>Opening balance equity</t>
  </si>
  <si>
    <t xml:space="preserve">closing </t>
  </si>
  <si>
    <t>open</t>
  </si>
  <si>
    <t>BAS Roundoff Gain or Loss</t>
  </si>
  <si>
    <t>carpark 4165, funeral 800, bush walkers, caledonians, ukelele group 1980</t>
  </si>
  <si>
    <t>donations 3431.45, chapliancy, presbytery clerk 2350</t>
  </si>
  <si>
    <t>building fund 3722.70, manse appeal 1050</t>
  </si>
  <si>
    <t>General Account</t>
  </si>
  <si>
    <t>Maintenance Account</t>
  </si>
  <si>
    <t>Mission Support Account</t>
  </si>
  <si>
    <t>PCV Common Fund</t>
  </si>
  <si>
    <t xml:space="preserve"> C4M 2317.90. PIM 697, Support Group 7459.70</t>
  </si>
  <si>
    <t>bank fees, .20, internet 847, supplies 228, phone 453</t>
  </si>
  <si>
    <t>fire check &amp; levy 377, insurance 10136, repairs 3807, gas 397, power 2073, water 1059</t>
  </si>
  <si>
    <t>repairs 100, gas 1237, power 1474, water 1017, garbage &amp; sewage 584</t>
  </si>
  <si>
    <t>advertising273, books533, public liability1164, pulpit supply584, safe church840, supplies503, camps 460</t>
  </si>
  <si>
    <t>ST JOHNS Financial report 19.20</t>
  </si>
  <si>
    <t>Total</t>
  </si>
  <si>
    <t>total</t>
  </si>
  <si>
    <t>BUDGET</t>
  </si>
  <si>
    <t>Income</t>
  </si>
  <si>
    <t>Expenses</t>
  </si>
  <si>
    <t>Offering - Plate</t>
  </si>
  <si>
    <t xml:space="preserve"> Offering -Direct Debit</t>
  </si>
  <si>
    <t xml:space="preserve"> Donations for facility use</t>
  </si>
  <si>
    <t xml:space="preserve"> Donation income</t>
  </si>
  <si>
    <t xml:space="preserve"> Fundraising Income</t>
  </si>
  <si>
    <t xml:space="preserve"> Mission Income:</t>
  </si>
  <si>
    <r>
      <t xml:space="preserve"> interest income:</t>
    </r>
    <r>
      <rPr>
        <i/>
        <sz val="10"/>
        <color theme="1"/>
        <rFont val="Calibri"/>
        <scheme val="minor"/>
      </rPr>
      <t>Aitken Trust 850, PCV 225.30</t>
    </r>
  </si>
  <si>
    <t xml:space="preserve"> Long Service Grant</t>
  </si>
  <si>
    <t xml:space="preserve"> Evangelism Grant</t>
  </si>
  <si>
    <t xml:space="preserve"> Minster NCB</t>
  </si>
  <si>
    <t xml:space="preserve"> Minister wages</t>
  </si>
  <si>
    <r>
      <t xml:space="preserve"> Minster add ons:</t>
    </r>
    <r>
      <rPr>
        <i/>
        <sz val="10"/>
        <color theme="1"/>
        <rFont val="Calibri"/>
        <scheme val="minor"/>
      </rPr>
      <t xml:space="preserve"> Disability Fund 2078.80, long service levy 770.50, Super 8484</t>
    </r>
  </si>
  <si>
    <t xml:space="preserve"> Office and Admin</t>
  </si>
  <si>
    <t xml:space="preserve"> Evangelism</t>
  </si>
  <si>
    <r>
      <t xml:space="preserve"> Mission:</t>
    </r>
    <r>
      <rPr>
        <sz val="12"/>
        <color theme="1"/>
        <rFont val="Calibri"/>
        <family val="2"/>
        <scheme val="minor"/>
      </rPr>
      <t>Interserve Boyes Family</t>
    </r>
  </si>
  <si>
    <r>
      <t xml:space="preserve"> Mission </t>
    </r>
    <r>
      <rPr>
        <sz val="12"/>
        <color theme="1"/>
        <rFont val="Calibri"/>
        <family val="2"/>
        <scheme val="minor"/>
      </rPr>
      <t>:Life FM</t>
    </r>
  </si>
  <si>
    <t xml:space="preserve"> Congregational:</t>
  </si>
  <si>
    <t xml:space="preserve"> Property Expenses - Church, Hall</t>
  </si>
  <si>
    <t xml:space="preserve"> Manse Expenses</t>
  </si>
  <si>
    <t xml:space="preserve"> GMP Budget Allocation</t>
  </si>
  <si>
    <t xml:space="preserve"> Assembly and Presbytery rates</t>
  </si>
  <si>
    <r>
      <t xml:space="preserve"> Mission </t>
    </r>
    <r>
      <rPr>
        <i/>
        <sz val="10"/>
        <color theme="1"/>
        <rFont val="Calibri"/>
        <scheme val="minor"/>
      </rPr>
      <t>:C4M 2333, PIM 707</t>
    </r>
  </si>
  <si>
    <r>
      <t>Mission :</t>
    </r>
    <r>
      <rPr>
        <sz val="10"/>
        <color theme="1"/>
        <rFont val="Calibri"/>
        <scheme val="minor"/>
      </rPr>
      <t>APWM.Pioneers, Wycliffe, Interserve(1360 each</t>
    </r>
  </si>
  <si>
    <r>
      <t xml:space="preserve"> Mission:Other support.</t>
    </r>
    <r>
      <rPr>
        <sz val="12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scheme val="minor"/>
      </rPr>
      <t>Presaid 1504, India scholarship 800, Bible society 50,</t>
    </r>
    <r>
      <rPr>
        <sz val="10"/>
        <color theme="1"/>
        <rFont val="Calibri"/>
        <scheme val="minor"/>
      </rPr>
      <t xml:space="preserve"> APWM 120</t>
    </r>
  </si>
  <si>
    <r>
      <t>Mission :</t>
    </r>
    <r>
      <rPr>
        <sz val="12"/>
        <color theme="1"/>
        <rFont val="Calibri"/>
        <family val="2"/>
        <scheme val="minor"/>
      </rPr>
      <t xml:space="preserve">AFES, </t>
    </r>
    <r>
      <rPr>
        <i/>
        <sz val="10"/>
        <color theme="1"/>
        <rFont val="Calibri"/>
        <scheme val="minor"/>
      </rPr>
      <t>Terence Bell, Ryan Smith, Sarah Barber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</si>
</sst>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Helvetica"/>
    </font>
    <font>
      <sz val="12"/>
      <color rgb="FF000000"/>
      <name val="Helvetica"/>
    </font>
    <font>
      <b/>
      <sz val="12"/>
      <color theme="1"/>
      <name val="Calibri"/>
      <family val="2"/>
      <scheme val="minor"/>
    </font>
    <font>
      <i/>
      <sz val="12"/>
      <color theme="1"/>
      <name val="Calibri"/>
      <scheme val="minor"/>
    </font>
    <font>
      <sz val="8"/>
      <name val="Calibri"/>
      <family val="2"/>
      <scheme val="minor"/>
    </font>
    <font>
      <i/>
      <sz val="10"/>
      <color theme="1"/>
      <name val="Calibri"/>
      <scheme val="minor"/>
    </font>
    <font>
      <b/>
      <sz val="12"/>
      <color theme="1"/>
      <name val="Helvetica"/>
    </font>
    <font>
      <sz val="1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12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3" fillId="0" borderId="0" xfId="0" applyFont="1"/>
    <xf numFmtId="0" fontId="4" fillId="0" borderId="0" xfId="0" applyFont="1"/>
    <xf numFmtId="0" fontId="0" fillId="0" borderId="0" xfId="0" applyFont="1"/>
    <xf numFmtId="2" fontId="0" fillId="0" borderId="0" xfId="0" applyNumberFormat="1" applyFont="1"/>
    <xf numFmtId="0" fontId="5" fillId="0" borderId="0" xfId="0" applyFont="1"/>
    <xf numFmtId="2" fontId="7" fillId="0" borderId="0" xfId="0" applyNumberFormat="1" applyFont="1"/>
    <xf numFmtId="2" fontId="0" fillId="2" borderId="0" xfId="0" applyNumberFormat="1" applyFont="1" applyFill="1"/>
    <xf numFmtId="2" fontId="6" fillId="0" borderId="0" xfId="0" applyNumberFormat="1" applyFont="1"/>
    <xf numFmtId="2" fontId="6" fillId="2" borderId="0" xfId="0" applyNumberFormat="1" applyFont="1" applyFill="1"/>
    <xf numFmtId="0" fontId="6" fillId="0" borderId="0" xfId="0" applyFont="1"/>
    <xf numFmtId="0" fontId="9" fillId="0" borderId="0" xfId="0" applyFont="1"/>
    <xf numFmtId="2" fontId="9" fillId="0" borderId="0" xfId="0" applyNumberFormat="1" applyFont="1"/>
    <xf numFmtId="0" fontId="10" fillId="0" borderId="0" xfId="0" applyFont="1"/>
  </cellXfs>
  <cellStyles count="12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64"/>
  <sheetViews>
    <sheetView tabSelected="1" zoomScale="125" zoomScaleNormal="125" zoomScalePageLayoutView="125" workbookViewId="0">
      <selection sqref="A1:J49"/>
    </sheetView>
  </sheetViews>
  <sheetFormatPr baseColWidth="10" defaultRowHeight="15" x14ac:dyDescent="0"/>
  <cols>
    <col min="1" max="5" width="10.83203125" style="3"/>
    <col min="6" max="6" width="10.83203125" style="4"/>
    <col min="7" max="7" width="1.1640625" style="4" customWidth="1"/>
    <col min="8" max="8" width="10.83203125" style="4"/>
    <col min="9" max="9" width="1.5" style="4" customWidth="1"/>
    <col min="10" max="10" width="10.83203125" style="4"/>
    <col min="11" max="16384" width="10.83203125" style="3"/>
  </cols>
  <sheetData>
    <row r="1" spans="1:13">
      <c r="A1" s="10" t="s">
        <v>17</v>
      </c>
      <c r="B1" s="10"/>
      <c r="C1" s="10"/>
    </row>
    <row r="2" spans="1:13">
      <c r="H2" s="8"/>
      <c r="I2" s="7"/>
      <c r="J2" s="8" t="s">
        <v>20</v>
      </c>
    </row>
    <row r="3" spans="1:13">
      <c r="A3" s="10" t="s">
        <v>21</v>
      </c>
      <c r="E3" s="10" t="s">
        <v>3</v>
      </c>
      <c r="F3" s="8" t="s">
        <v>2</v>
      </c>
      <c r="H3" s="8">
        <v>19.2</v>
      </c>
      <c r="I3" s="9"/>
      <c r="J3" s="8">
        <v>20.21</v>
      </c>
    </row>
    <row r="4" spans="1:13">
      <c r="A4" s="2" t="s">
        <v>8</v>
      </c>
      <c r="E4" s="4">
        <v>22150.33</v>
      </c>
      <c r="F4" s="4">
        <v>20309.689999999999</v>
      </c>
      <c r="I4" s="7"/>
    </row>
    <row r="5" spans="1:13">
      <c r="A5" s="2" t="s">
        <v>9</v>
      </c>
      <c r="E5" s="4">
        <v>15624.64</v>
      </c>
      <c r="F5" s="4">
        <v>17599.89</v>
      </c>
      <c r="I5" s="7"/>
    </row>
    <row r="6" spans="1:13">
      <c r="A6" s="2" t="s">
        <v>10</v>
      </c>
      <c r="E6" s="4">
        <v>9.1999999999999993</v>
      </c>
      <c r="F6" s="4">
        <v>380.6</v>
      </c>
      <c r="I6" s="7"/>
    </row>
    <row r="7" spans="1:13">
      <c r="A7" s="2" t="s">
        <v>11</v>
      </c>
      <c r="E7" s="4">
        <v>17888.55</v>
      </c>
      <c r="F7" s="4">
        <v>18113.849999999999</v>
      </c>
      <c r="I7" s="7"/>
    </row>
    <row r="8" spans="1:13">
      <c r="A8" s="2" t="s">
        <v>0</v>
      </c>
      <c r="E8" s="4">
        <v>305</v>
      </c>
      <c r="F8" s="4">
        <v>118</v>
      </c>
      <c r="I8" s="7"/>
    </row>
    <row r="9" spans="1:13">
      <c r="A9" s="2" t="s">
        <v>1</v>
      </c>
      <c r="E9" s="8">
        <f>SUM(E4:E8)</f>
        <v>55977.72</v>
      </c>
      <c r="F9" s="8">
        <v>57662.42</v>
      </c>
      <c r="H9" s="4">
        <v>57662.42</v>
      </c>
      <c r="I9" s="7"/>
      <c r="M9" s="4"/>
    </row>
    <row r="10" spans="1:13" ht="8" customHeight="1">
      <c r="A10" s="2"/>
      <c r="I10" s="7"/>
    </row>
    <row r="11" spans="1:13">
      <c r="A11" s="2" t="s">
        <v>23</v>
      </c>
      <c r="H11" s="4">
        <v>46935.6</v>
      </c>
      <c r="I11" s="7"/>
      <c r="J11" s="4">
        <v>100000</v>
      </c>
      <c r="M11" s="4"/>
    </row>
    <row r="12" spans="1:13">
      <c r="A12" s="2" t="s">
        <v>24</v>
      </c>
      <c r="H12" s="4">
        <v>48885</v>
      </c>
      <c r="I12" s="7"/>
      <c r="M12" s="4"/>
    </row>
    <row r="13" spans="1:13">
      <c r="A13" s="2" t="s">
        <v>25</v>
      </c>
      <c r="H13" s="4">
        <v>6945</v>
      </c>
      <c r="I13" s="7"/>
      <c r="J13" s="4">
        <v>2500</v>
      </c>
      <c r="M13" s="4"/>
    </row>
    <row r="14" spans="1:13">
      <c r="A14" s="11" t="s">
        <v>5</v>
      </c>
      <c r="B14" s="11"/>
      <c r="C14" s="11"/>
      <c r="D14" s="11"/>
      <c r="E14" s="11"/>
      <c r="I14" s="7"/>
    </row>
    <row r="15" spans="1:13">
      <c r="A15" s="5" t="s">
        <v>26</v>
      </c>
      <c r="B15" s="1"/>
      <c r="C15" s="1"/>
      <c r="H15" s="4">
        <v>5781.45</v>
      </c>
      <c r="I15" s="7"/>
      <c r="J15" s="4">
        <v>3130</v>
      </c>
    </row>
    <row r="16" spans="1:13">
      <c r="A16" s="11" t="s">
        <v>6</v>
      </c>
      <c r="B16" s="12"/>
      <c r="C16" s="11"/>
      <c r="D16" s="11"/>
      <c r="I16" s="7"/>
    </row>
    <row r="17" spans="1:14">
      <c r="A17" s="2" t="s">
        <v>27</v>
      </c>
      <c r="H17" s="4">
        <v>4772.7</v>
      </c>
      <c r="I17" s="7"/>
      <c r="J17" s="4">
        <v>1500</v>
      </c>
      <c r="M17" s="4"/>
    </row>
    <row r="18" spans="1:14">
      <c r="A18" s="11" t="s">
        <v>7</v>
      </c>
      <c r="B18" s="11"/>
      <c r="C18" s="11"/>
      <c r="D18" s="11"/>
      <c r="I18" s="7"/>
      <c r="M18" s="4"/>
    </row>
    <row r="19" spans="1:14">
      <c r="A19" s="2" t="s">
        <v>28</v>
      </c>
      <c r="H19" s="4">
        <v>10474.6</v>
      </c>
      <c r="I19" s="7"/>
      <c r="J19" s="4">
        <v>6000</v>
      </c>
      <c r="M19" s="4"/>
      <c r="N19" s="4"/>
    </row>
    <row r="20" spans="1:14">
      <c r="A20" s="11" t="s">
        <v>12</v>
      </c>
      <c r="B20" s="11"/>
      <c r="C20" s="11"/>
      <c r="D20" s="11"/>
      <c r="I20" s="7"/>
      <c r="M20" s="4"/>
      <c r="N20" s="4"/>
    </row>
    <row r="21" spans="1:14">
      <c r="A21" s="2" t="s">
        <v>29</v>
      </c>
      <c r="H21" s="4">
        <v>1075.3</v>
      </c>
      <c r="I21" s="7"/>
      <c r="J21" s="4">
        <v>500</v>
      </c>
      <c r="N21" s="4"/>
    </row>
    <row r="22" spans="1:14">
      <c r="A22" s="2" t="s">
        <v>30</v>
      </c>
      <c r="H22" s="4">
        <v>4346.7700000000004</v>
      </c>
      <c r="I22" s="7"/>
      <c r="J22" s="4">
        <v>5437</v>
      </c>
    </row>
    <row r="23" spans="1:14">
      <c r="A23" s="2" t="s">
        <v>31</v>
      </c>
      <c r="H23" s="4">
        <v>1000</v>
      </c>
      <c r="I23" s="7"/>
    </row>
    <row r="24" spans="1:14">
      <c r="F24" s="4" t="s">
        <v>18</v>
      </c>
      <c r="H24" s="8">
        <f>SUM(H11:H23)</f>
        <v>130216.42000000001</v>
      </c>
      <c r="I24" s="7"/>
      <c r="J24" s="8">
        <f>SUM(J11:J23)</f>
        <v>119067</v>
      </c>
    </row>
    <row r="25" spans="1:14" ht="17" customHeight="1">
      <c r="A25" s="13" t="s">
        <v>22</v>
      </c>
      <c r="I25" s="7"/>
    </row>
    <row r="26" spans="1:14">
      <c r="A26" s="2" t="s">
        <v>32</v>
      </c>
      <c r="H26" s="4">
        <v>26523.96</v>
      </c>
      <c r="I26" s="7"/>
      <c r="J26" s="4">
        <v>26523.96</v>
      </c>
      <c r="M26" s="4"/>
    </row>
    <row r="27" spans="1:14">
      <c r="A27" s="2" t="s">
        <v>33</v>
      </c>
      <c r="H27" s="4">
        <v>36984</v>
      </c>
      <c r="I27" s="7"/>
      <c r="J27" s="4">
        <v>36984</v>
      </c>
      <c r="M27" s="4"/>
    </row>
    <row r="28" spans="1:14">
      <c r="A28" s="2" t="s">
        <v>34</v>
      </c>
      <c r="H28" s="4">
        <v>11333.3</v>
      </c>
      <c r="I28" s="7"/>
      <c r="J28" s="3">
        <v>10934</v>
      </c>
      <c r="M28" s="4"/>
    </row>
    <row r="29" spans="1:14">
      <c r="A29" s="2" t="s">
        <v>35</v>
      </c>
      <c r="H29" s="4">
        <v>1528.26</v>
      </c>
      <c r="I29" s="7"/>
      <c r="J29" s="3">
        <v>2240</v>
      </c>
      <c r="M29" s="4"/>
    </row>
    <row r="30" spans="1:14">
      <c r="A30" s="11" t="s">
        <v>13</v>
      </c>
      <c r="B30" s="11"/>
      <c r="C30" s="11"/>
      <c r="D30" s="11"/>
      <c r="I30" s="7"/>
      <c r="J30" s="3"/>
    </row>
    <row r="31" spans="1:14">
      <c r="A31" s="2" t="s">
        <v>36</v>
      </c>
      <c r="H31" s="4">
        <v>129.57</v>
      </c>
      <c r="I31" s="7"/>
      <c r="J31" s="3"/>
    </row>
    <row r="32" spans="1:14">
      <c r="A32" s="2" t="s">
        <v>47</v>
      </c>
      <c r="H32" s="4">
        <v>5134.92</v>
      </c>
      <c r="I32" s="7"/>
      <c r="J32" s="3">
        <v>13604</v>
      </c>
      <c r="M32" s="4"/>
    </row>
    <row r="33" spans="1:13">
      <c r="A33" s="2" t="s">
        <v>45</v>
      </c>
      <c r="H33" s="4">
        <v>5440</v>
      </c>
      <c r="I33" s="7"/>
      <c r="J33" s="3"/>
      <c r="M33" s="4"/>
    </row>
    <row r="34" spans="1:13">
      <c r="A34" s="2" t="s">
        <v>44</v>
      </c>
      <c r="H34" s="4">
        <v>3040.2</v>
      </c>
      <c r="I34" s="7"/>
      <c r="J34" s="3"/>
      <c r="M34" s="4"/>
    </row>
    <row r="35" spans="1:13">
      <c r="A35" s="2" t="s">
        <v>37</v>
      </c>
      <c r="H35" s="4">
        <v>7980</v>
      </c>
      <c r="I35" s="7"/>
      <c r="J35" s="3"/>
      <c r="M35" s="4"/>
    </row>
    <row r="36" spans="1:13">
      <c r="A36" s="2" t="s">
        <v>38</v>
      </c>
      <c r="H36" s="4">
        <v>400</v>
      </c>
      <c r="I36" s="7"/>
      <c r="J36" s="3"/>
      <c r="M36" s="4"/>
    </row>
    <row r="37" spans="1:13">
      <c r="A37" s="2" t="s">
        <v>46</v>
      </c>
      <c r="H37" s="4">
        <v>2473.8000000000002</v>
      </c>
      <c r="I37" s="7"/>
      <c r="J37" s="3"/>
      <c r="M37" s="4"/>
    </row>
    <row r="38" spans="1:13">
      <c r="A38" s="2" t="s">
        <v>39</v>
      </c>
      <c r="H38" s="4">
        <v>4690</v>
      </c>
      <c r="I38" s="7"/>
      <c r="J38" s="3">
        <v>1450</v>
      </c>
      <c r="M38" s="4"/>
    </row>
    <row r="39" spans="1:13">
      <c r="A39" s="11" t="s">
        <v>16</v>
      </c>
      <c r="B39" s="11"/>
      <c r="C39" s="11"/>
      <c r="D39" s="11"/>
      <c r="E39" s="11"/>
      <c r="F39" s="12"/>
      <c r="G39" s="12"/>
      <c r="I39" s="7"/>
      <c r="J39" s="3"/>
    </row>
    <row r="40" spans="1:13">
      <c r="A40" s="3" t="s">
        <v>40</v>
      </c>
      <c r="H40" s="4">
        <v>17848.68</v>
      </c>
      <c r="I40" s="7"/>
      <c r="J40" s="3">
        <v>23200</v>
      </c>
    </row>
    <row r="41" spans="1:13">
      <c r="A41" s="11" t="s">
        <v>14</v>
      </c>
      <c r="B41" s="11"/>
      <c r="C41" s="11"/>
      <c r="D41" s="11"/>
      <c r="E41" s="11"/>
      <c r="F41" s="12"/>
      <c r="G41" s="6"/>
      <c r="I41" s="7"/>
      <c r="J41" s="3"/>
    </row>
    <row r="42" spans="1:13">
      <c r="A42" s="3" t="s">
        <v>41</v>
      </c>
      <c r="H42" s="4">
        <v>4413</v>
      </c>
      <c r="I42" s="7"/>
      <c r="J42" s="3">
        <v>5700</v>
      </c>
      <c r="M42" s="4"/>
    </row>
    <row r="43" spans="1:13">
      <c r="A43" s="11" t="s">
        <v>15</v>
      </c>
      <c r="B43" s="11"/>
      <c r="C43" s="11"/>
      <c r="D43" s="11"/>
      <c r="E43" s="11"/>
      <c r="I43" s="7"/>
      <c r="J43" s="3"/>
      <c r="M43" s="4"/>
    </row>
    <row r="44" spans="1:13">
      <c r="A44" s="3" t="s">
        <v>42</v>
      </c>
      <c r="H44" s="4">
        <v>1632.88</v>
      </c>
      <c r="I44" s="7"/>
      <c r="J44" s="3">
        <v>1800</v>
      </c>
      <c r="M44" s="4"/>
    </row>
    <row r="45" spans="1:13">
      <c r="A45" s="3" t="s">
        <v>43</v>
      </c>
      <c r="H45" s="4">
        <v>200</v>
      </c>
      <c r="I45" s="7"/>
      <c r="J45" s="3">
        <v>200</v>
      </c>
      <c r="M45" s="4"/>
    </row>
    <row r="46" spans="1:13">
      <c r="A46" s="3" t="s">
        <v>4</v>
      </c>
      <c r="F46" s="4">
        <v>80.319999999999993</v>
      </c>
      <c r="I46" s="7"/>
      <c r="J46" s="3"/>
      <c r="M46" s="4"/>
    </row>
    <row r="47" spans="1:13">
      <c r="A47" s="2"/>
      <c r="F47" s="8" t="s">
        <v>19</v>
      </c>
      <c r="G47" s="8"/>
      <c r="H47" s="8">
        <f>SUM(H26:H46)</f>
        <v>129752.57</v>
      </c>
      <c r="I47" s="9"/>
      <c r="J47" s="8">
        <f>SUM(J26:J46)</f>
        <v>122635.95999999999</v>
      </c>
      <c r="M47" s="4"/>
    </row>
    <row r="48" spans="1:13">
      <c r="I48" s="7"/>
    </row>
    <row r="64" spans="11:11">
      <c r="K64" s="4"/>
    </row>
  </sheetData>
  <phoneticPr fontId="8" type="noConversion"/>
  <pageMargins left="0.55314960629921262" right="0.55314960629921262" top="0.60629921259842523" bottom="0.60629921259842523" header="0.30314960629921262" footer="0.5"/>
  <pageSetup paperSize="9" scale="95" orientation="portrait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Averil Harris</dc:creator>
  <cp:lastModifiedBy>Averil Harris</cp:lastModifiedBy>
  <cp:lastPrinted>2020-08-28T05:59:15Z</cp:lastPrinted>
  <dcterms:created xsi:type="dcterms:W3CDTF">2020-08-24T17:41:18Z</dcterms:created>
  <dcterms:modified xsi:type="dcterms:W3CDTF">2020-08-28T06:00:19Z</dcterms:modified>
</cp:coreProperties>
</file>