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e9400870\Downloads\"/>
    </mc:Choice>
  </mc:AlternateContent>
  <bookViews>
    <workbookView xWindow="0" yWindow="0" windowWidth="23040" windowHeight="9192"/>
  </bookViews>
  <sheets>
    <sheet name="CSVData (7)" sheetId="1" r:id="rId1"/>
  </sheets>
  <calcPr calcId="162913"/>
</workbook>
</file>

<file path=xl/calcChain.xml><?xml version="1.0" encoding="utf-8"?>
<calcChain xmlns="http://schemas.openxmlformats.org/spreadsheetml/2006/main">
  <c r="C48" i="1" l="1"/>
  <c r="C44" i="1"/>
  <c r="C42" i="1"/>
  <c r="C40" i="1"/>
  <c r="C38" i="1" l="1"/>
  <c r="B33" i="1"/>
  <c r="C36" i="1"/>
</calcChain>
</file>

<file path=xl/sharedStrings.xml><?xml version="1.0" encoding="utf-8"?>
<sst xmlns="http://schemas.openxmlformats.org/spreadsheetml/2006/main" count="40" uniqueCount="31">
  <si>
    <t>International Transaction Fee Value Date: 25/04/2022</t>
  </si>
  <si>
    <t>Amazon Prime*1O0RK98O0 Amzn.com/bill WA US Card xx4123 USD 15.89 Value Date: 25/04/2022</t>
  </si>
  <si>
    <t>Return Amazon Prime Amzn.com/bill WA US Card xx4123 USD 15.89 Value Date: 25/04/2022</t>
  </si>
  <si>
    <t>Transfer From ROSIE DUKE CREDIT TO ACCOUNT</t>
  </si>
  <si>
    <t>Transfer To Wise Australia Pty Ltd PayID Email from NetBank Donation</t>
  </si>
  <si>
    <t>Transfer from CommBank app Donation</t>
  </si>
  <si>
    <t>Transfer To Wise Australia Pty Ltd PayID Email from NetBank transfer</t>
  </si>
  <si>
    <t>Transfer To Wise Australia Pty Ltd PayID Email from NetBank CHARITY</t>
  </si>
  <si>
    <t>Transfer To Ardeer Parish CommBank App Yearly Parish donation</t>
  </si>
  <si>
    <t>Direct Credit 342189 LOVE &amp; ACT FOUND 352023537Refund</t>
  </si>
  <si>
    <t>Direct Credit 342189 LOVE &amp; ACT FOUND 349464049Refund</t>
  </si>
  <si>
    <t>Transfer from NetBank Donation</t>
  </si>
  <si>
    <t>MARCIANOS CAKES PL MAIDSTONE AU Card xx4123 Value Date: 11/12/2021</t>
  </si>
  <si>
    <t>Transfer To Nataliya Poshyvaylo Towel CommBank App Donation</t>
  </si>
  <si>
    <t>COLES 7799 SUNSHINE WEST AU Card xx4123 Value Date: 11/12/2021</t>
  </si>
  <si>
    <t>Transfer To Wise Australia Pty Ltd PayID Email from NetBank Donation payment</t>
  </si>
  <si>
    <t>Transfer To Wise Australia Pty Ltd PayID Email from NetBank Love &amp; Act Foundation Ltd</t>
  </si>
  <si>
    <t>Direct Credit 342189 LOVE &amp; ACT FOUND 300683497Refund</t>
  </si>
  <si>
    <t>Transfer To TransferWise Ltd NetBank 996304886881</t>
  </si>
  <si>
    <t>Transfer To Ardeer Parish NetBank For the priest</t>
  </si>
  <si>
    <t>Transfer To Ardeer Parish NetBank For Church</t>
  </si>
  <si>
    <t>Transfer from CommBank app Transfer</t>
  </si>
  <si>
    <t>Transfer to xx1114 CommBank app Transfer check</t>
  </si>
  <si>
    <t>Revenue</t>
  </si>
  <si>
    <t>Expenses</t>
  </si>
  <si>
    <t>Inside Australia</t>
  </si>
  <si>
    <t>outside Australia</t>
  </si>
  <si>
    <t>Others Costs</t>
  </si>
  <si>
    <t>Last year surplus</t>
  </si>
  <si>
    <t>Yearly Balance</t>
  </si>
  <si>
    <t>Final Balance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</si>
</sst>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theme="5" tint="-0.249977111117893"/>
      <name val="Calibri"/>
      <family val="2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43" fontId="1" fillId="0" borderId="0" applyFont="0" applyFill="0" applyBorder="0" applyAlignment="0" applyProtection="0"/>
  </cellStyleXfs>
  <cellXfs count="7">
    <xf numFmtId="0" fontId="0" fillId="0" borderId="0" xfId="0"/>
    <xf numFmtId="14" fontId="0" fillId="0" borderId="0" xfId="0" applyNumberFormat="1"/>
    <xf numFmtId="43" fontId="0" fillId="0" borderId="0" xfId="42" applyFont="1"/>
    <xf numFmtId="0" fontId="0" fillId="33" borderId="0" xfId="0" applyFill="1"/>
    <xf numFmtId="0" fontId="18" fillId="0" borderId="0" xfId="0" applyFont="1"/>
    <xf numFmtId="0" fontId="0" fillId="34" borderId="0" xfId="0" applyFill="1"/>
    <xf numFmtId="0" fontId="14" fillId="0" borderId="0" xfId="0" applyFont="1"/>
  </cellXfs>
  <cellStyles count="43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Comma" xfId="42" builtinId="3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8"/>
  <sheetViews>
    <sheetView tabSelected="1" topLeftCell="A28" workbookViewId="0">
      <selection activeCell="C49" sqref="C49"/>
    </sheetView>
  </sheetViews>
  <sheetFormatPr defaultRowHeight="14.4" x14ac:dyDescent="0.3"/>
  <cols>
    <col min="1" max="1" width="20.21875" customWidth="1"/>
    <col min="2" max="2" width="27" customWidth="1"/>
    <col min="3" max="3" width="107.44140625" customWidth="1"/>
    <col min="4" max="4" width="22.5546875" style="2" customWidth="1"/>
  </cols>
  <sheetData>
    <row r="1" spans="1:3" x14ac:dyDescent="0.3">
      <c r="A1" s="1">
        <v>44679</v>
      </c>
      <c r="B1">
        <v>-0.67</v>
      </c>
      <c r="C1" t="s">
        <v>0</v>
      </c>
    </row>
    <row r="2" spans="1:3" x14ac:dyDescent="0.3">
      <c r="A2" s="1">
        <v>44679</v>
      </c>
      <c r="B2">
        <v>-22.28</v>
      </c>
      <c r="C2" t="s">
        <v>1</v>
      </c>
    </row>
    <row r="3" spans="1:3" x14ac:dyDescent="0.3">
      <c r="A3" s="1">
        <v>44679</v>
      </c>
      <c r="B3" s="3">
        <v>21.85</v>
      </c>
      <c r="C3" t="s">
        <v>2</v>
      </c>
    </row>
    <row r="4" spans="1:3" x14ac:dyDescent="0.3">
      <c r="A4" s="1">
        <v>44662</v>
      </c>
      <c r="B4" s="3">
        <v>100</v>
      </c>
      <c r="C4" t="s">
        <v>3</v>
      </c>
    </row>
    <row r="5" spans="1:3" x14ac:dyDescent="0.3">
      <c r="A5" s="1">
        <v>44626</v>
      </c>
      <c r="B5" s="6">
        <v>-750.6</v>
      </c>
      <c r="C5" t="s">
        <v>4</v>
      </c>
    </row>
    <row r="6" spans="1:3" x14ac:dyDescent="0.3">
      <c r="A6" s="1">
        <v>44626</v>
      </c>
      <c r="B6" s="3">
        <v>100</v>
      </c>
      <c r="C6" t="s">
        <v>5</v>
      </c>
    </row>
    <row r="7" spans="1:3" x14ac:dyDescent="0.3">
      <c r="A7" s="1">
        <v>44621</v>
      </c>
      <c r="B7" s="6">
        <v>-972.64</v>
      </c>
      <c r="C7" t="s">
        <v>6</v>
      </c>
    </row>
    <row r="8" spans="1:3" x14ac:dyDescent="0.3">
      <c r="A8" s="1">
        <v>44620</v>
      </c>
      <c r="B8" s="6">
        <v>-1404.16</v>
      </c>
      <c r="C8" t="s">
        <v>7</v>
      </c>
    </row>
    <row r="9" spans="1:3" x14ac:dyDescent="0.3">
      <c r="A9" s="1">
        <v>44603</v>
      </c>
      <c r="B9">
        <v>-220</v>
      </c>
      <c r="C9" s="4" t="s">
        <v>8</v>
      </c>
    </row>
    <row r="10" spans="1:3" x14ac:dyDescent="0.3">
      <c r="A10" s="1">
        <v>44601</v>
      </c>
      <c r="B10" s="6">
        <v>-4580.2</v>
      </c>
      <c r="C10" t="s">
        <v>4</v>
      </c>
    </row>
    <row r="11" spans="1:3" x14ac:dyDescent="0.3">
      <c r="A11" s="1">
        <v>44586</v>
      </c>
      <c r="B11" s="3">
        <v>4464.37</v>
      </c>
      <c r="C11" s="5" t="s">
        <v>9</v>
      </c>
    </row>
    <row r="12" spans="1:3" x14ac:dyDescent="0.3">
      <c r="A12" s="1">
        <v>44581</v>
      </c>
      <c r="B12">
        <v>-4464.37</v>
      </c>
      <c r="C12" s="5" t="s">
        <v>4</v>
      </c>
    </row>
    <row r="13" spans="1:3" x14ac:dyDescent="0.3">
      <c r="A13" s="1">
        <v>44579</v>
      </c>
      <c r="B13">
        <v>4512.93</v>
      </c>
      <c r="C13" s="5" t="s">
        <v>10</v>
      </c>
    </row>
    <row r="14" spans="1:3" x14ac:dyDescent="0.3">
      <c r="A14" s="1">
        <v>44575</v>
      </c>
      <c r="B14">
        <v>-4512.93</v>
      </c>
      <c r="C14" s="5" t="s">
        <v>4</v>
      </c>
    </row>
    <row r="15" spans="1:3" x14ac:dyDescent="0.3">
      <c r="A15" s="1">
        <v>44575</v>
      </c>
      <c r="B15" s="3">
        <v>4000</v>
      </c>
      <c r="C15" t="s">
        <v>11</v>
      </c>
    </row>
    <row r="16" spans="1:3" x14ac:dyDescent="0.3">
      <c r="A16" s="1">
        <v>44575</v>
      </c>
      <c r="B16" s="6">
        <v>-9666.8799999999992</v>
      </c>
      <c r="C16" t="s">
        <v>4</v>
      </c>
    </row>
    <row r="17" spans="1:3" x14ac:dyDescent="0.3">
      <c r="A17" s="1">
        <v>44575</v>
      </c>
      <c r="B17" s="3">
        <v>10000</v>
      </c>
      <c r="C17" t="s">
        <v>5</v>
      </c>
    </row>
    <row r="18" spans="1:3" x14ac:dyDescent="0.3">
      <c r="A18" s="1">
        <v>44574</v>
      </c>
      <c r="B18" s="6">
        <v>-9881.91</v>
      </c>
      <c r="C18" t="s">
        <v>4</v>
      </c>
    </row>
    <row r="19" spans="1:3" x14ac:dyDescent="0.3">
      <c r="A19" s="1">
        <v>44574</v>
      </c>
      <c r="B19" s="3">
        <v>1000</v>
      </c>
      <c r="C19" t="s">
        <v>5</v>
      </c>
    </row>
    <row r="20" spans="1:3" x14ac:dyDescent="0.3">
      <c r="A20" s="1">
        <v>44574</v>
      </c>
      <c r="B20" s="3">
        <v>10000</v>
      </c>
      <c r="C20" t="s">
        <v>5</v>
      </c>
    </row>
    <row r="21" spans="1:3" x14ac:dyDescent="0.3">
      <c r="A21" s="1">
        <v>44546</v>
      </c>
      <c r="B21">
        <v>-58</v>
      </c>
      <c r="C21" t="s">
        <v>12</v>
      </c>
    </row>
    <row r="22" spans="1:3" x14ac:dyDescent="0.3">
      <c r="A22" s="1">
        <v>44544</v>
      </c>
      <c r="B22" s="6">
        <v>-528.26</v>
      </c>
      <c r="C22" t="s">
        <v>4</v>
      </c>
    </row>
    <row r="23" spans="1:3" x14ac:dyDescent="0.3">
      <c r="A23" s="1">
        <v>44544</v>
      </c>
      <c r="B23">
        <v>-28</v>
      </c>
      <c r="C23" s="4" t="s">
        <v>13</v>
      </c>
    </row>
    <row r="24" spans="1:3" x14ac:dyDescent="0.3">
      <c r="A24" s="1">
        <v>44544</v>
      </c>
      <c r="B24">
        <v>-15.6</v>
      </c>
      <c r="C24" t="s">
        <v>14</v>
      </c>
    </row>
    <row r="25" spans="1:3" x14ac:dyDescent="0.3">
      <c r="A25" s="1">
        <v>44528</v>
      </c>
      <c r="B25" s="6">
        <v>-526.57000000000005</v>
      </c>
      <c r="C25" t="s">
        <v>15</v>
      </c>
    </row>
    <row r="26" spans="1:3" x14ac:dyDescent="0.3">
      <c r="A26" s="1">
        <v>44475</v>
      </c>
      <c r="B26" s="6">
        <v>-2771.62</v>
      </c>
      <c r="C26" t="s">
        <v>16</v>
      </c>
    </row>
    <row r="27" spans="1:3" x14ac:dyDescent="0.3">
      <c r="A27" s="1">
        <v>44475</v>
      </c>
      <c r="B27" s="3">
        <v>2793.89</v>
      </c>
      <c r="C27" s="5" t="s">
        <v>17</v>
      </c>
    </row>
    <row r="28" spans="1:3" x14ac:dyDescent="0.3">
      <c r="A28" s="1">
        <v>44471</v>
      </c>
      <c r="B28">
        <v>-2793.89</v>
      </c>
      <c r="C28" s="5" t="s">
        <v>18</v>
      </c>
    </row>
    <row r="29" spans="1:3" x14ac:dyDescent="0.3">
      <c r="A29" s="1">
        <v>44457</v>
      </c>
      <c r="B29">
        <v>-500</v>
      </c>
      <c r="C29" s="4" t="s">
        <v>19</v>
      </c>
    </row>
    <row r="30" spans="1:3" x14ac:dyDescent="0.3">
      <c r="A30" s="1">
        <v>44457</v>
      </c>
      <c r="B30">
        <v>-500</v>
      </c>
      <c r="C30" s="4" t="s">
        <v>20</v>
      </c>
    </row>
    <row r="31" spans="1:3" x14ac:dyDescent="0.3">
      <c r="A31" s="1">
        <v>44407</v>
      </c>
      <c r="B31" s="3">
        <v>5003</v>
      </c>
      <c r="C31" t="s">
        <v>21</v>
      </c>
    </row>
    <row r="32" spans="1:3" x14ac:dyDescent="0.3">
      <c r="A32" s="1">
        <v>44407</v>
      </c>
      <c r="B32">
        <v>-5003</v>
      </c>
      <c r="C32" t="s">
        <v>22</v>
      </c>
    </row>
    <row r="33" spans="1:3" x14ac:dyDescent="0.3">
      <c r="A33" t="s">
        <v>29</v>
      </c>
      <c r="B33">
        <f>SUM(B1:B32)</f>
        <v>-7205.5399999999981</v>
      </c>
    </row>
    <row r="34" spans="1:3" x14ac:dyDescent="0.3">
      <c r="A34" s="4"/>
    </row>
    <row r="36" spans="1:3" x14ac:dyDescent="0.3">
      <c r="B36" t="s">
        <v>23</v>
      </c>
      <c r="C36">
        <f>SUM(B31+B27+B20+B19+B17+B15+B6+B4+B3+B11)</f>
        <v>37483.11</v>
      </c>
    </row>
    <row r="38" spans="1:3" x14ac:dyDescent="0.3">
      <c r="B38" t="s">
        <v>24</v>
      </c>
      <c r="C38">
        <f>SUM(C36-B33)</f>
        <v>44688.65</v>
      </c>
    </row>
    <row r="40" spans="1:3" x14ac:dyDescent="0.3">
      <c r="B40" t="s">
        <v>25</v>
      </c>
      <c r="C40">
        <f>SUM(B30+B29+B23+B9)</f>
        <v>-1248</v>
      </c>
    </row>
    <row r="42" spans="1:3" x14ac:dyDescent="0.3">
      <c r="B42" t="s">
        <v>26</v>
      </c>
      <c r="C42">
        <f>SUM(B26+B25+B22+B18+B16+B10+B8+B7+B5)</f>
        <v>-31082.839999999997</v>
      </c>
    </row>
    <row r="44" spans="1:3" x14ac:dyDescent="0.3">
      <c r="B44" t="s">
        <v>27</v>
      </c>
      <c r="C44">
        <f>SUM(C38+C40+C42)</f>
        <v>12357.810000000005</v>
      </c>
    </row>
    <row r="46" spans="1:3" x14ac:dyDescent="0.3">
      <c r="B46" t="s">
        <v>28</v>
      </c>
      <c r="C46">
        <v>7333</v>
      </c>
    </row>
    <row r="48" spans="1:3" x14ac:dyDescent="0.3">
      <c r="B48" t="s">
        <v>30</v>
      </c>
      <c r="C48">
        <f>C36+C46-C38</f>
        <v>127.45999999999913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CSVData (7)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Sadman Sakib</dc:creator>
  <cp:lastModifiedBy>Sadman Sakib</cp:lastModifiedBy>
  <dcterms:modified xsi:type="dcterms:W3CDTF">2023-01-31T11:43:20Z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d7dc88d9-fa17-47eb-a208-3e66f59d50e5_Enabled">
    <vt:lpwstr>true</vt:lpwstr>
  </property>
  <property fmtid="{D5CDD505-2E9C-101B-9397-08002B2CF9AE}" pid="3" name="MSIP_Label_d7dc88d9-fa17-47eb-a208-3e66f59d50e5_SetDate">
    <vt:lpwstr>2023-01-28T16:37:34Z</vt:lpwstr>
  </property>
  <property fmtid="{D5CDD505-2E9C-101B-9397-08002B2CF9AE}" pid="4" name="MSIP_Label_d7dc88d9-fa17-47eb-a208-3e66f59d50e5_Method">
    <vt:lpwstr>Standard</vt:lpwstr>
  </property>
  <property fmtid="{D5CDD505-2E9C-101B-9397-08002B2CF9AE}" pid="5" name="MSIP_Label_d7dc88d9-fa17-47eb-a208-3e66f59d50e5_Name">
    <vt:lpwstr>Internal</vt:lpwstr>
  </property>
  <property fmtid="{D5CDD505-2E9C-101B-9397-08002B2CF9AE}" pid="6" name="MSIP_Label_d7dc88d9-fa17-47eb-a208-3e66f59d50e5_SiteId">
    <vt:lpwstr>d51ba343-9258-4ea6-9907-426d8c84ec12</vt:lpwstr>
  </property>
  <property fmtid="{D5CDD505-2E9C-101B-9397-08002B2CF9AE}" pid="7" name="MSIP_Label_d7dc88d9-fa17-47eb-a208-3e66f59d50e5_ActionId">
    <vt:lpwstr>fed14b26-33c4-4d66-aa85-1e3effdb753d</vt:lpwstr>
  </property>
  <property fmtid="{D5CDD505-2E9C-101B-9397-08002B2CF9AE}" pid="8" name="MSIP_Label_d7dc88d9-fa17-47eb-a208-3e66f59d50e5_ContentBits">
    <vt:lpwstr>0</vt:lpwstr>
  </property>
</Properties>
</file>